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ra5879\Documents\SZIC_0419\Honlap\Képzések\Szakirányú továbbképzések\"/>
    </mc:Choice>
  </mc:AlternateContent>
  <xr:revisionPtr revIDLastSave="0" documentId="13_ncr:1_{2943C33D-1649-49C3-91AB-E8D9BE43F46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KLS_KYN_2019-februar" sheetId="1" r:id="rId1"/>
  </sheets>
  <definedNames>
    <definedName name="_xlnm.Print_Titles" localSheetId="0">'MKLS_KYN_2019-februar'!$7:$7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1" i="1" l="1"/>
  <c r="P52" i="1" s="1"/>
  <c r="O51" i="1"/>
  <c r="O52" i="1" s="1"/>
  <c r="N51" i="1"/>
  <c r="N52" i="1" s="1"/>
  <c r="M51" i="1"/>
  <c r="M52" i="1" s="1"/>
  <c r="L51" i="1"/>
  <c r="L52" i="1" s="1"/>
  <c r="K51" i="1"/>
  <c r="K52" i="1" s="1"/>
  <c r="J51" i="1"/>
  <c r="J52" i="1" s="1"/>
  <c r="I51" i="1"/>
  <c r="I52" i="1" s="1"/>
  <c r="H51" i="1"/>
  <c r="H52" i="1" s="1"/>
  <c r="P46" i="1"/>
  <c r="O46" i="1"/>
  <c r="N46" i="1"/>
  <c r="M46" i="1"/>
  <c r="L46" i="1"/>
  <c r="K46" i="1"/>
  <c r="J46" i="1"/>
  <c r="I46" i="1"/>
  <c r="H46" i="1"/>
  <c r="P35" i="1"/>
  <c r="O35" i="1"/>
  <c r="N35" i="1"/>
  <c r="M35" i="1"/>
  <c r="L35" i="1"/>
  <c r="K35" i="1"/>
  <c r="J35" i="1"/>
  <c r="I35" i="1"/>
  <c r="H35" i="1"/>
  <c r="P26" i="1"/>
  <c r="O26" i="1"/>
  <c r="N26" i="1"/>
  <c r="M26" i="1"/>
  <c r="L26" i="1"/>
  <c r="K26" i="1"/>
  <c r="J26" i="1"/>
  <c r="I26" i="1"/>
  <c r="H26" i="1"/>
  <c r="P16" i="1"/>
  <c r="O16" i="1"/>
  <c r="N16" i="1"/>
  <c r="M16" i="1"/>
  <c r="L16" i="1"/>
  <c r="K16" i="1"/>
  <c r="J16" i="1"/>
  <c r="I16" i="1"/>
  <c r="H16" i="1"/>
  <c r="J47" i="1" l="1"/>
  <c r="K47" i="1"/>
  <c r="L47" i="1"/>
  <c r="M47" i="1"/>
  <c r="N47" i="1"/>
  <c r="H47" i="1"/>
  <c r="P47" i="1"/>
  <c r="O47" i="1"/>
  <c r="I47" i="1"/>
</calcChain>
</file>

<file path=xl/sharedStrings.xml><?xml version="1.0" encoding="utf-8"?>
<sst xmlns="http://schemas.openxmlformats.org/spreadsheetml/2006/main" count="362" uniqueCount="176">
  <si>
    <t>Szent István Egyetem</t>
  </si>
  <si>
    <t>Heti</t>
  </si>
  <si>
    <t>Képzéskód</t>
  </si>
  <si>
    <t>Tf.kód</t>
  </si>
  <si>
    <t>Gy</t>
  </si>
  <si>
    <t>F.típ.</t>
  </si>
  <si>
    <t>Előkövetelmény</t>
  </si>
  <si>
    <t>A</t>
  </si>
  <si>
    <t>B</t>
  </si>
  <si>
    <t>MKLS_KYN</t>
  </si>
  <si>
    <t>SMKSK7041YL</t>
  </si>
  <si>
    <t>Alkalmazott állatgenetika</t>
  </si>
  <si>
    <t>Dr. Horvainé Dr. Szabó Mária</t>
  </si>
  <si>
    <t>L8QUL1</t>
  </si>
  <si>
    <t>Nincs</t>
  </si>
  <si>
    <t>SMKSK7011YL</t>
  </si>
  <si>
    <t>Bevezetés a kynológiába</t>
  </si>
  <si>
    <t>SG1GS7011YL</t>
  </si>
  <si>
    <t>Biometria és alkalmazott informatika</t>
  </si>
  <si>
    <t>Tóthné Dr. Lőkös Klára</t>
  </si>
  <si>
    <t>DIEPC3</t>
  </si>
  <si>
    <t>SMKSK7051YL</t>
  </si>
  <si>
    <t>Etológia</t>
  </si>
  <si>
    <t>Dr. Janza Frigyes</t>
  </si>
  <si>
    <t>RXHQOB</t>
  </si>
  <si>
    <t>SMKSK7021YL</t>
  </si>
  <si>
    <t>Kutya anatómiája</t>
  </si>
  <si>
    <t>Dr. Sótonyi Péter</t>
  </si>
  <si>
    <t>ULSGKX</t>
  </si>
  <si>
    <t>SMKAE7011YL</t>
  </si>
  <si>
    <t>Kutya élettana</t>
  </si>
  <si>
    <t>Dr. Kerti Annamária</t>
  </si>
  <si>
    <t>M93MKP</t>
  </si>
  <si>
    <t>SMKSK7031YL</t>
  </si>
  <si>
    <t>Kutya táplálása</t>
  </si>
  <si>
    <t>Urbánné Dr. Fodor Kinga</t>
  </si>
  <si>
    <t>AA448L</t>
  </si>
  <si>
    <t>SMKDH01XKÖT</t>
  </si>
  <si>
    <t xml:space="preserve"> Kötelezően választott "B"</t>
  </si>
  <si>
    <t>A választott tárgy felelőse</t>
  </si>
  <si>
    <t>Tárgytól függ</t>
  </si>
  <si>
    <t>SMKSK7012YL</t>
  </si>
  <si>
    <t>Alkalmazott etológia</t>
  </si>
  <si>
    <t>SMKSK7082YL</t>
  </si>
  <si>
    <t>Alkalmazott nemesítés I.</t>
  </si>
  <si>
    <t>SMKSK7072YL</t>
  </si>
  <si>
    <t>Fajtatan</t>
  </si>
  <si>
    <t>SMKSK7042YL</t>
  </si>
  <si>
    <t>Kutya alkalmazott szaporodásbiológiája</t>
  </si>
  <si>
    <t>Dr. Baloghné Dr. Thuróczy Julianna</t>
  </si>
  <si>
    <t>OSJTC9</t>
  </si>
  <si>
    <t>SMKSK7052YL</t>
  </si>
  <si>
    <t>Kutyaegészségtan</t>
  </si>
  <si>
    <t>SMKSK7032YL</t>
  </si>
  <si>
    <t>Kutyatartás pszichológiája és szociológiája</t>
  </si>
  <si>
    <t>SMKSK7062YL</t>
  </si>
  <si>
    <t>Küllemtan és bírálat</t>
  </si>
  <si>
    <t>Haas Gábor</t>
  </si>
  <si>
    <t>TXVYAY</t>
  </si>
  <si>
    <t>SMKSK7022YL</t>
  </si>
  <si>
    <t>Örökletes betegségek</t>
  </si>
  <si>
    <t>Dr. Zöldág László</t>
  </si>
  <si>
    <t>D5FU7R</t>
  </si>
  <si>
    <t>SMKAE7012YL</t>
  </si>
  <si>
    <t>Tartáshigiénia</t>
  </si>
  <si>
    <t>SMKSK7013YL</t>
  </si>
  <si>
    <t>Alkalmazott nemesítés II.</t>
  </si>
  <si>
    <t>SMKSK7063YL</t>
  </si>
  <si>
    <t>Gyakorlat I.</t>
  </si>
  <si>
    <t>SMKSK7073YL</t>
  </si>
  <si>
    <t>Kutyás sportok I.</t>
  </si>
  <si>
    <t>SMKSK7023YL</t>
  </si>
  <si>
    <t>Kutyatenyésztés és -tartás jogi szabályozása</t>
  </si>
  <si>
    <t>Dr. Feldman Zsolt</t>
  </si>
  <si>
    <t>C227TJ</t>
  </si>
  <si>
    <t>SMKSK7043YL</t>
  </si>
  <si>
    <t>Munka- és szolgálati kutyák I.</t>
  </si>
  <si>
    <t>SMKSK7083YL</t>
  </si>
  <si>
    <t>Szakdolgozat készítés I.</t>
  </si>
  <si>
    <t>Választott konzulens</t>
  </si>
  <si>
    <t>SMKSK7033YL</t>
  </si>
  <si>
    <t>Terápiás- és segítő kutyák</t>
  </si>
  <si>
    <t>Dr. Gácsi Márta</t>
  </si>
  <si>
    <t>ZX3MXQ</t>
  </si>
  <si>
    <t>SMKSK7053YL</t>
  </si>
  <si>
    <t>Vadászkutyák I.</t>
  </si>
  <si>
    <t>Kótiné Seenger Julianna</t>
  </si>
  <si>
    <t>IGNJX0</t>
  </si>
  <si>
    <t>SMKSK7094YL</t>
  </si>
  <si>
    <t>Állatvédelem</t>
  </si>
  <si>
    <t>SMKSK7034YL</t>
  </si>
  <si>
    <t>Gyakorlat II.</t>
  </si>
  <si>
    <t>SMKSK7044YL</t>
  </si>
  <si>
    <t>Kutyás sportok II.</t>
  </si>
  <si>
    <t>SMKSK7084YL</t>
  </si>
  <si>
    <t>Kynologiai marketing</t>
  </si>
  <si>
    <t>SMKSK7014YL</t>
  </si>
  <si>
    <t>Munka- és szolgálati kutyák II.</t>
  </si>
  <si>
    <t>SMKSK7054YL</t>
  </si>
  <si>
    <t>Szakdolgozat készítés II.</t>
  </si>
  <si>
    <t>SMKSK7104YL</t>
  </si>
  <si>
    <t>Szaktanácsadás</t>
  </si>
  <si>
    <t>SMKSK7074YL</t>
  </si>
  <si>
    <t>Társasági kutyák</t>
  </si>
  <si>
    <t>Dr. Szinák János</t>
  </si>
  <si>
    <t>FK9G4Q</t>
  </si>
  <si>
    <t>SMKSK7024YL</t>
  </si>
  <si>
    <t>Vadászkutyák II.</t>
  </si>
  <si>
    <t>SMKSK7064YL</t>
  </si>
  <si>
    <t>Vadászkutyák kiképzése és alkalmazása</t>
  </si>
  <si>
    <t>Ujhelyi Tamás</t>
  </si>
  <si>
    <t>IOAFS7</t>
  </si>
  <si>
    <t>SMKSK7311YL</t>
  </si>
  <si>
    <t>Minőségbiztosítás</t>
  </si>
  <si>
    <t>Dr. Szabóné Dr. Willin Erzsébet</t>
  </si>
  <si>
    <t>W3G63L</t>
  </si>
  <si>
    <t>SMKSK7321YL</t>
  </si>
  <si>
    <t>Vadászati módok és alkalmazásuk</t>
  </si>
  <si>
    <t>Feltöltve: 2019.01.22.</t>
  </si>
  <si>
    <t>Szakfelelős: Dr. Horvainé Dr. Szabó Mária</t>
  </si>
  <si>
    <t>2019.01.01.-től beiratkozottak részére</t>
  </si>
  <si>
    <t>V</t>
  </si>
  <si>
    <t>Összesen:</t>
  </si>
  <si>
    <t>Tantárgykód</t>
  </si>
  <si>
    <t>Tantárgynév</t>
  </si>
  <si>
    <t>Tantárgynév (angol)</t>
  </si>
  <si>
    <t>Tantárgyfelelős</t>
  </si>
  <si>
    <t>Ea</t>
  </si>
  <si>
    <t>L</t>
  </si>
  <si>
    <t>Terep.gyak. nap</t>
  </si>
  <si>
    <t>Hetesi gyak. (nap)</t>
  </si>
  <si>
    <t>Kredit</t>
  </si>
  <si>
    <t>Köv. típ</t>
  </si>
  <si>
    <t>Quality Assurance</t>
  </si>
  <si>
    <t>Hunting Methods and Their Use</t>
  </si>
  <si>
    <t>Animal Reserve</t>
  </si>
  <si>
    <t>Practice II.</t>
  </si>
  <si>
    <t>Külső oktató</t>
  </si>
  <si>
    <t>Dog Sports II.</t>
  </si>
  <si>
    <t>Kynology Marketing</t>
  </si>
  <si>
    <t>Dogs for Work and Service II.</t>
  </si>
  <si>
    <t>Thesis Work II.</t>
  </si>
  <si>
    <t>Advisory System</t>
  </si>
  <si>
    <t>Hobby Dogs</t>
  </si>
  <si>
    <t>Hunting Dogs II.</t>
  </si>
  <si>
    <t>Training and Use of Hunting Dogs</t>
  </si>
  <si>
    <t>Applied Breeding II.</t>
  </si>
  <si>
    <t>Applied Breeding I.</t>
  </si>
  <si>
    <t>Practice I.</t>
  </si>
  <si>
    <t>Dog Sports I.</t>
  </si>
  <si>
    <t>Regulation of Dog Breeding and Keeping</t>
  </si>
  <si>
    <t>Dogs for Work and Service I.</t>
  </si>
  <si>
    <t>Thesis Work I.</t>
  </si>
  <si>
    <t>Therapy Dogs</t>
  </si>
  <si>
    <t>Hunting Dogs I.</t>
  </si>
  <si>
    <t>Applied Ethology</t>
  </si>
  <si>
    <t>Dog Breeds</t>
  </si>
  <si>
    <t>Applied Reproduction Biology in Dog</t>
  </si>
  <si>
    <t>Dog Health</t>
  </si>
  <si>
    <t>Psychology and sociology of keeping Dog</t>
  </si>
  <si>
    <t>Judgement</t>
  </si>
  <si>
    <t>Heritable Diseases</t>
  </si>
  <si>
    <t>Hygiene</t>
  </si>
  <si>
    <t>Applied Animal Genetics</t>
  </si>
  <si>
    <t>Introduction to Kynology</t>
  </si>
  <si>
    <t>Biometry and Applied Informatics</t>
  </si>
  <si>
    <t>Ethology</t>
  </si>
  <si>
    <t>Anatomy of Dog</t>
  </si>
  <si>
    <t>Physiology of Dog</t>
  </si>
  <si>
    <t>Nutrition of Dog</t>
  </si>
  <si>
    <t>Compulsory elective Subjects</t>
  </si>
  <si>
    <t>Kynologus szakirányú továbbképzési szak (levelező munkarend)</t>
  </si>
  <si>
    <t xml:space="preserve">Gödöllői Campus, Mezőgazdaság- és Környezettudományi Kar </t>
  </si>
  <si>
    <t>Félév</t>
  </si>
  <si>
    <t>ÖSSZESEN:</t>
  </si>
  <si>
    <t>Féléves óraszám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</si>
</sst>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 applyAlignment="1">
      <alignment vertical="center"/>
    </xf>
    <xf numFmtId="1" fontId="3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4" borderId="2" xfId="0" applyFont="1" applyFill="1" applyBorder="1" applyAlignment="1">
      <alignment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1" fontId="2" fillId="0" borderId="0" xfId="0" applyNumberFormat="1" applyFont="1" applyAlignment="1">
      <alignment horizontal="left" vertical="center"/>
    </xf>
    <xf numFmtId="1" fontId="2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7" fillId="0" borderId="0" xfId="0" applyFont="1" applyFill="1"/>
    <xf numFmtId="0" fontId="3" fillId="0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0" fontId="7" fillId="0" borderId="0" xfId="0" applyFont="1" applyBorder="1"/>
    <xf numFmtId="1" fontId="3" fillId="0" borderId="2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1" fontId="2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view="pageBreakPreview" zoomScaleNormal="100" zoomScaleSheetLayoutView="100" workbookViewId="0">
      <selection activeCell="A4" sqref="A4"/>
    </sheetView>
  </sheetViews>
  <sheetFormatPr defaultColWidth="8.85546875" defaultRowHeight="12.75" x14ac:dyDescent="0.2"/>
  <cols>
    <col min="1" max="1" width="10.7109375" style="4" customWidth="1"/>
    <col min="2" max="2" width="5.28515625" style="2" customWidth="1"/>
    <col min="3" max="3" width="13.28515625" style="4" customWidth="1"/>
    <col min="4" max="4" width="30.7109375" style="19" customWidth="1"/>
    <col min="5" max="5" width="18.7109375" style="4" customWidth="1"/>
    <col min="6" max="6" width="14.7109375" style="4" customWidth="1"/>
    <col min="7" max="7" width="8.28515625" style="20" hidden="1" customWidth="1"/>
    <col min="8" max="10" width="3.7109375" style="20" hidden="1" customWidth="1"/>
    <col min="11" max="11" width="4.5703125" style="21" customWidth="1"/>
    <col min="12" max="12" width="3.7109375" style="22" customWidth="1"/>
    <col min="13" max="13" width="5" style="22" customWidth="1"/>
    <col min="14" max="14" width="6.28515625" style="4" customWidth="1"/>
    <col min="15" max="15" width="6.7109375" style="23" customWidth="1"/>
    <col min="16" max="16" width="5.7109375" style="23" customWidth="1"/>
    <col min="17" max="17" width="4.28515625" style="23" customWidth="1"/>
    <col min="18" max="18" width="5.85546875" style="23" customWidth="1"/>
    <col min="19" max="19" width="13.5703125" style="23" customWidth="1"/>
    <col min="20" max="16384" width="8.85546875" style="23"/>
  </cols>
  <sheetData>
    <row r="1" spans="1:19" x14ac:dyDescent="0.2">
      <c r="A1" s="1"/>
      <c r="C1" s="8" t="s">
        <v>0</v>
      </c>
      <c r="D1" s="3"/>
      <c r="G1" s="5"/>
      <c r="H1" s="5"/>
      <c r="I1" s="5"/>
      <c r="J1" s="5"/>
      <c r="K1" s="6"/>
      <c r="L1" s="3"/>
      <c r="M1" s="3"/>
      <c r="S1" s="12" t="s">
        <v>118</v>
      </c>
    </row>
    <row r="2" spans="1:19" x14ac:dyDescent="0.2">
      <c r="A2" s="1"/>
      <c r="C2" s="24" t="s">
        <v>172</v>
      </c>
      <c r="D2" s="3"/>
      <c r="E2" s="7"/>
      <c r="G2" s="5"/>
      <c r="H2" s="5"/>
      <c r="I2" s="5"/>
      <c r="J2" s="5"/>
      <c r="K2" s="6"/>
      <c r="L2" s="3"/>
      <c r="M2" s="3"/>
    </row>
    <row r="3" spans="1:19" x14ac:dyDescent="0.2">
      <c r="A3" s="1"/>
      <c r="C3" s="8" t="s">
        <v>119</v>
      </c>
      <c r="D3" s="3"/>
      <c r="E3" s="7"/>
      <c r="G3" s="5"/>
      <c r="H3" s="5"/>
      <c r="I3" s="5"/>
      <c r="J3" s="5"/>
      <c r="K3" s="6"/>
      <c r="L3" s="3"/>
      <c r="M3" s="3"/>
    </row>
    <row r="4" spans="1:19" x14ac:dyDescent="0.2">
      <c r="A4" s="1"/>
      <c r="B4" s="8"/>
      <c r="C4" s="1"/>
      <c r="D4" s="3"/>
      <c r="E4" s="7"/>
      <c r="G4" s="5"/>
      <c r="H4" s="5"/>
      <c r="I4" s="5"/>
      <c r="J4" s="5"/>
      <c r="K4" s="6"/>
      <c r="L4" s="3"/>
      <c r="M4" s="3"/>
    </row>
    <row r="5" spans="1:19" x14ac:dyDescent="0.2">
      <c r="A5" s="9" t="s">
        <v>171</v>
      </c>
      <c r="B5" s="6"/>
      <c r="C5" s="10"/>
      <c r="D5" s="10"/>
      <c r="E5" s="10"/>
      <c r="F5" s="11"/>
      <c r="G5" s="6"/>
      <c r="H5" s="6"/>
      <c r="I5" s="6"/>
      <c r="J5" s="6"/>
      <c r="K5" s="6"/>
      <c r="L5" s="10"/>
      <c r="M5" s="10"/>
      <c r="S5" s="12" t="s">
        <v>120</v>
      </c>
    </row>
    <row r="6" spans="1:19" x14ac:dyDescent="0.2">
      <c r="B6" s="5"/>
      <c r="C6" s="3"/>
      <c r="D6" s="3"/>
      <c r="E6" s="3"/>
      <c r="G6" s="25"/>
      <c r="H6" s="48" t="s">
        <v>1</v>
      </c>
      <c r="I6" s="48"/>
      <c r="J6" s="48"/>
      <c r="K6" s="49" t="s">
        <v>175</v>
      </c>
      <c r="L6" s="49"/>
      <c r="M6" s="49"/>
      <c r="N6" s="49"/>
      <c r="O6" s="49"/>
    </row>
    <row r="7" spans="1:19" s="18" customFormat="1" ht="38.25" x14ac:dyDescent="0.25">
      <c r="A7" s="13" t="s">
        <v>2</v>
      </c>
      <c r="B7" s="14" t="s">
        <v>173</v>
      </c>
      <c r="C7" s="13" t="s">
        <v>123</v>
      </c>
      <c r="D7" s="15" t="s">
        <v>124</v>
      </c>
      <c r="E7" s="15" t="s">
        <v>125</v>
      </c>
      <c r="F7" s="15" t="s">
        <v>126</v>
      </c>
      <c r="G7" s="16" t="s">
        <v>3</v>
      </c>
      <c r="H7" s="14" t="s">
        <v>127</v>
      </c>
      <c r="I7" s="14" t="s">
        <v>4</v>
      </c>
      <c r="J7" s="14" t="s">
        <v>128</v>
      </c>
      <c r="K7" s="14" t="s">
        <v>127</v>
      </c>
      <c r="L7" s="14" t="s">
        <v>4</v>
      </c>
      <c r="M7" s="14" t="s">
        <v>128</v>
      </c>
      <c r="N7" s="14" t="s">
        <v>129</v>
      </c>
      <c r="O7" s="14" t="s">
        <v>130</v>
      </c>
      <c r="P7" s="14" t="s">
        <v>131</v>
      </c>
      <c r="Q7" s="16" t="s">
        <v>132</v>
      </c>
      <c r="R7" s="16" t="s">
        <v>5</v>
      </c>
      <c r="S7" s="17" t="s">
        <v>6</v>
      </c>
    </row>
    <row r="8" spans="1:19" ht="25.5" x14ac:dyDescent="0.2">
      <c r="A8" s="26" t="s">
        <v>9</v>
      </c>
      <c r="B8" s="27">
        <v>1</v>
      </c>
      <c r="C8" s="26" t="s">
        <v>10</v>
      </c>
      <c r="D8" s="26" t="s">
        <v>11</v>
      </c>
      <c r="E8" s="26" t="s">
        <v>163</v>
      </c>
      <c r="F8" s="26" t="s">
        <v>12</v>
      </c>
      <c r="G8" s="26" t="s">
        <v>13</v>
      </c>
      <c r="H8" s="28"/>
      <c r="I8" s="28"/>
      <c r="J8" s="28"/>
      <c r="K8" s="28">
        <v>8</v>
      </c>
      <c r="L8" s="28">
        <v>6</v>
      </c>
      <c r="M8" s="28"/>
      <c r="N8" s="28"/>
      <c r="O8" s="28"/>
      <c r="P8" s="29">
        <v>5</v>
      </c>
      <c r="Q8" s="30" t="s">
        <v>121</v>
      </c>
      <c r="R8" s="30" t="s">
        <v>7</v>
      </c>
      <c r="S8" s="26" t="s">
        <v>14</v>
      </c>
    </row>
    <row r="9" spans="1:19" ht="25.5" x14ac:dyDescent="0.2">
      <c r="A9" s="26" t="s">
        <v>9</v>
      </c>
      <c r="B9" s="27">
        <v>1</v>
      </c>
      <c r="C9" s="26" t="s">
        <v>15</v>
      </c>
      <c r="D9" s="26" t="s">
        <v>16</v>
      </c>
      <c r="E9" s="26" t="s">
        <v>164</v>
      </c>
      <c r="F9" s="26" t="s">
        <v>12</v>
      </c>
      <c r="G9" s="26" t="s">
        <v>13</v>
      </c>
      <c r="H9" s="28"/>
      <c r="I9" s="28"/>
      <c r="J9" s="28"/>
      <c r="K9" s="28">
        <v>6</v>
      </c>
      <c r="L9" s="28">
        <v>0</v>
      </c>
      <c r="M9" s="28"/>
      <c r="N9" s="28"/>
      <c r="O9" s="28"/>
      <c r="P9" s="29">
        <v>3</v>
      </c>
      <c r="Q9" s="30" t="s">
        <v>7</v>
      </c>
      <c r="R9" s="30" t="s">
        <v>7</v>
      </c>
      <c r="S9" s="26" t="s">
        <v>14</v>
      </c>
    </row>
    <row r="10" spans="1:19" ht="25.5" x14ac:dyDescent="0.2">
      <c r="A10" s="26" t="s">
        <v>9</v>
      </c>
      <c r="B10" s="27">
        <v>1</v>
      </c>
      <c r="C10" s="26" t="s">
        <v>17</v>
      </c>
      <c r="D10" s="26" t="s">
        <v>18</v>
      </c>
      <c r="E10" s="26" t="s">
        <v>165</v>
      </c>
      <c r="F10" s="26" t="s">
        <v>19</v>
      </c>
      <c r="G10" s="26" t="s">
        <v>20</v>
      </c>
      <c r="H10" s="28"/>
      <c r="I10" s="28"/>
      <c r="J10" s="28"/>
      <c r="K10" s="28">
        <v>4</v>
      </c>
      <c r="L10" s="28">
        <v>8</v>
      </c>
      <c r="M10" s="28"/>
      <c r="N10" s="28"/>
      <c r="O10" s="28"/>
      <c r="P10" s="29">
        <v>4</v>
      </c>
      <c r="Q10" s="30" t="s">
        <v>121</v>
      </c>
      <c r="R10" s="30" t="s">
        <v>7</v>
      </c>
      <c r="S10" s="26" t="s">
        <v>14</v>
      </c>
    </row>
    <row r="11" spans="1:19" x14ac:dyDescent="0.2">
      <c r="A11" s="26" t="s">
        <v>9</v>
      </c>
      <c r="B11" s="27">
        <v>1</v>
      </c>
      <c r="C11" s="26" t="s">
        <v>21</v>
      </c>
      <c r="D11" s="26" t="s">
        <v>22</v>
      </c>
      <c r="E11" s="26" t="s">
        <v>166</v>
      </c>
      <c r="F11" s="26" t="s">
        <v>23</v>
      </c>
      <c r="G11" s="26" t="s">
        <v>24</v>
      </c>
      <c r="H11" s="28"/>
      <c r="I11" s="28"/>
      <c r="J11" s="28"/>
      <c r="K11" s="28">
        <v>8</v>
      </c>
      <c r="L11" s="28">
        <v>0</v>
      </c>
      <c r="M11" s="28"/>
      <c r="N11" s="28"/>
      <c r="O11" s="28"/>
      <c r="P11" s="29">
        <v>3</v>
      </c>
      <c r="Q11" s="30" t="s">
        <v>121</v>
      </c>
      <c r="R11" s="30" t="s">
        <v>7</v>
      </c>
      <c r="S11" s="26" t="s">
        <v>14</v>
      </c>
    </row>
    <row r="12" spans="1:19" x14ac:dyDescent="0.2">
      <c r="A12" s="26" t="s">
        <v>9</v>
      </c>
      <c r="B12" s="27">
        <v>1</v>
      </c>
      <c r="C12" s="26" t="s">
        <v>25</v>
      </c>
      <c r="D12" s="26" t="s">
        <v>26</v>
      </c>
      <c r="E12" s="26" t="s">
        <v>167</v>
      </c>
      <c r="F12" s="26" t="s">
        <v>27</v>
      </c>
      <c r="G12" s="26" t="s">
        <v>28</v>
      </c>
      <c r="H12" s="28"/>
      <c r="I12" s="28"/>
      <c r="J12" s="28"/>
      <c r="K12" s="28">
        <v>8</v>
      </c>
      <c r="L12" s="28">
        <v>8</v>
      </c>
      <c r="M12" s="28"/>
      <c r="N12" s="28"/>
      <c r="O12" s="28"/>
      <c r="P12" s="29">
        <v>4</v>
      </c>
      <c r="Q12" s="30" t="s">
        <v>121</v>
      </c>
      <c r="R12" s="30" t="s">
        <v>7</v>
      </c>
      <c r="S12" s="26" t="s">
        <v>14</v>
      </c>
    </row>
    <row r="13" spans="1:19" ht="25.5" x14ac:dyDescent="0.2">
      <c r="A13" s="26" t="s">
        <v>9</v>
      </c>
      <c r="B13" s="27">
        <v>1</v>
      </c>
      <c r="C13" s="26" t="s">
        <v>29</v>
      </c>
      <c r="D13" s="26" t="s">
        <v>30</v>
      </c>
      <c r="E13" s="26" t="s">
        <v>168</v>
      </c>
      <c r="F13" s="26" t="s">
        <v>31</v>
      </c>
      <c r="G13" s="26" t="s">
        <v>32</v>
      </c>
      <c r="H13" s="28"/>
      <c r="I13" s="28"/>
      <c r="J13" s="28"/>
      <c r="K13" s="28">
        <v>10</v>
      </c>
      <c r="L13" s="28">
        <v>0</v>
      </c>
      <c r="M13" s="28"/>
      <c r="N13" s="28"/>
      <c r="O13" s="28"/>
      <c r="P13" s="29">
        <v>4</v>
      </c>
      <c r="Q13" s="30" t="s">
        <v>121</v>
      </c>
      <c r="R13" s="30" t="s">
        <v>7</v>
      </c>
      <c r="S13" s="26" t="s">
        <v>14</v>
      </c>
    </row>
    <row r="14" spans="1:19" ht="25.5" x14ac:dyDescent="0.2">
      <c r="A14" s="26" t="s">
        <v>9</v>
      </c>
      <c r="B14" s="27">
        <v>1</v>
      </c>
      <c r="C14" s="26" t="s">
        <v>33</v>
      </c>
      <c r="D14" s="26" t="s">
        <v>34</v>
      </c>
      <c r="E14" s="26" t="s">
        <v>169</v>
      </c>
      <c r="F14" s="26" t="s">
        <v>35</v>
      </c>
      <c r="G14" s="26" t="s">
        <v>36</v>
      </c>
      <c r="H14" s="28"/>
      <c r="I14" s="28"/>
      <c r="J14" s="28"/>
      <c r="K14" s="28">
        <v>8</v>
      </c>
      <c r="L14" s="28">
        <v>2</v>
      </c>
      <c r="M14" s="28"/>
      <c r="N14" s="28"/>
      <c r="O14" s="28"/>
      <c r="P14" s="29">
        <v>4</v>
      </c>
      <c r="Q14" s="30" t="s">
        <v>121</v>
      </c>
      <c r="R14" s="30" t="s">
        <v>7</v>
      </c>
      <c r="S14" s="26" t="s">
        <v>14</v>
      </c>
    </row>
    <row r="15" spans="1:19" ht="25.5" x14ac:dyDescent="0.2">
      <c r="A15" s="26" t="s">
        <v>9</v>
      </c>
      <c r="B15" s="27">
        <v>1</v>
      </c>
      <c r="C15" s="26" t="s">
        <v>37</v>
      </c>
      <c r="D15" s="26" t="s">
        <v>38</v>
      </c>
      <c r="E15" s="26" t="s">
        <v>170</v>
      </c>
      <c r="F15" s="26" t="s">
        <v>39</v>
      </c>
      <c r="G15" s="26"/>
      <c r="H15" s="28"/>
      <c r="I15" s="28"/>
      <c r="J15" s="28"/>
      <c r="K15" s="28">
        <v>4</v>
      </c>
      <c r="L15" s="28">
        <v>0</v>
      </c>
      <c r="M15" s="28"/>
      <c r="N15" s="28"/>
      <c r="O15" s="28"/>
      <c r="P15" s="29">
        <v>2</v>
      </c>
      <c r="Q15" s="30" t="s">
        <v>121</v>
      </c>
      <c r="R15" s="30" t="s">
        <v>8</v>
      </c>
      <c r="S15" s="26" t="s">
        <v>40</v>
      </c>
    </row>
    <row r="16" spans="1:19" x14ac:dyDescent="0.2">
      <c r="A16" s="50" t="s">
        <v>122</v>
      </c>
      <c r="B16" s="50"/>
      <c r="C16" s="50"/>
      <c r="D16" s="50"/>
      <c r="E16" s="50"/>
      <c r="F16" s="50"/>
      <c r="G16" s="50"/>
      <c r="H16" s="31">
        <f t="shared" ref="H16:P16" si="0">SUM(H8:H15)</f>
        <v>0</v>
      </c>
      <c r="I16" s="31">
        <f t="shared" si="0"/>
        <v>0</v>
      </c>
      <c r="J16" s="31">
        <f t="shared" si="0"/>
        <v>0</v>
      </c>
      <c r="K16" s="32">
        <f t="shared" si="0"/>
        <v>56</v>
      </c>
      <c r="L16" s="32">
        <f t="shared" si="0"/>
        <v>24</v>
      </c>
      <c r="M16" s="32">
        <f t="shared" si="0"/>
        <v>0</v>
      </c>
      <c r="N16" s="32">
        <f t="shared" si="0"/>
        <v>0</v>
      </c>
      <c r="O16" s="32">
        <f t="shared" si="0"/>
        <v>0</v>
      </c>
      <c r="P16" s="32">
        <f t="shared" si="0"/>
        <v>29</v>
      </c>
      <c r="Q16" s="33"/>
      <c r="R16" s="33"/>
      <c r="S16" s="34"/>
    </row>
    <row r="17" spans="1:19" s="35" customFormat="1" x14ac:dyDescent="0.2">
      <c r="A17" s="26" t="s">
        <v>9</v>
      </c>
      <c r="B17" s="27">
        <v>2</v>
      </c>
      <c r="C17" s="26" t="s">
        <v>41</v>
      </c>
      <c r="D17" s="26" t="s">
        <v>42</v>
      </c>
      <c r="E17" s="26" t="s">
        <v>155</v>
      </c>
      <c r="F17" s="26" t="s">
        <v>23</v>
      </c>
      <c r="G17" s="26" t="s">
        <v>24</v>
      </c>
      <c r="H17" s="28"/>
      <c r="I17" s="28"/>
      <c r="J17" s="28"/>
      <c r="K17" s="28">
        <v>8</v>
      </c>
      <c r="L17" s="28">
        <v>0</v>
      </c>
      <c r="M17" s="28"/>
      <c r="N17" s="28"/>
      <c r="O17" s="28"/>
      <c r="P17" s="29">
        <v>3</v>
      </c>
      <c r="Q17" s="30" t="s">
        <v>121</v>
      </c>
      <c r="R17" s="30" t="s">
        <v>7</v>
      </c>
      <c r="S17" s="26" t="s">
        <v>14</v>
      </c>
    </row>
    <row r="18" spans="1:19" s="35" customFormat="1" ht="25.5" x14ac:dyDescent="0.2">
      <c r="A18" s="26" t="s">
        <v>9</v>
      </c>
      <c r="B18" s="27">
        <v>2</v>
      </c>
      <c r="C18" s="26" t="s">
        <v>43</v>
      </c>
      <c r="D18" s="26" t="s">
        <v>44</v>
      </c>
      <c r="E18" s="26" t="s">
        <v>147</v>
      </c>
      <c r="F18" s="26" t="s">
        <v>12</v>
      </c>
      <c r="G18" s="26" t="s">
        <v>13</v>
      </c>
      <c r="H18" s="28"/>
      <c r="I18" s="28"/>
      <c r="J18" s="28"/>
      <c r="K18" s="28">
        <v>8</v>
      </c>
      <c r="L18" s="28">
        <v>4</v>
      </c>
      <c r="M18" s="28"/>
      <c r="N18" s="28"/>
      <c r="O18" s="28"/>
      <c r="P18" s="29">
        <v>4</v>
      </c>
      <c r="Q18" s="30" t="s">
        <v>121</v>
      </c>
      <c r="R18" s="30" t="s">
        <v>7</v>
      </c>
      <c r="S18" s="26" t="s">
        <v>14</v>
      </c>
    </row>
    <row r="19" spans="1:19" s="35" customFormat="1" ht="25.5" x14ac:dyDescent="0.2">
      <c r="A19" s="26" t="s">
        <v>9</v>
      </c>
      <c r="B19" s="27">
        <v>2</v>
      </c>
      <c r="C19" s="26" t="s">
        <v>45</v>
      </c>
      <c r="D19" s="26" t="s">
        <v>46</v>
      </c>
      <c r="E19" s="26" t="s">
        <v>156</v>
      </c>
      <c r="F19" s="26" t="s">
        <v>12</v>
      </c>
      <c r="G19" s="26" t="s">
        <v>13</v>
      </c>
      <c r="H19" s="28"/>
      <c r="I19" s="28"/>
      <c r="J19" s="28"/>
      <c r="K19" s="28">
        <v>12</v>
      </c>
      <c r="L19" s="28">
        <v>0</v>
      </c>
      <c r="M19" s="28"/>
      <c r="N19" s="28"/>
      <c r="O19" s="28"/>
      <c r="P19" s="29">
        <v>4</v>
      </c>
      <c r="Q19" s="30" t="s">
        <v>121</v>
      </c>
      <c r="R19" s="30" t="s">
        <v>7</v>
      </c>
      <c r="S19" s="26" t="s">
        <v>14</v>
      </c>
    </row>
    <row r="20" spans="1:19" s="35" customFormat="1" ht="38.25" x14ac:dyDescent="0.2">
      <c r="A20" s="26" t="s">
        <v>9</v>
      </c>
      <c r="B20" s="27">
        <v>2</v>
      </c>
      <c r="C20" s="26" t="s">
        <v>47</v>
      </c>
      <c r="D20" s="26" t="s">
        <v>48</v>
      </c>
      <c r="E20" s="26" t="s">
        <v>157</v>
      </c>
      <c r="F20" s="26" t="s">
        <v>49</v>
      </c>
      <c r="G20" s="26" t="s">
        <v>50</v>
      </c>
      <c r="H20" s="28"/>
      <c r="I20" s="28"/>
      <c r="J20" s="28"/>
      <c r="K20" s="28">
        <v>12</v>
      </c>
      <c r="L20" s="28">
        <v>0</v>
      </c>
      <c r="M20" s="28"/>
      <c r="N20" s="28"/>
      <c r="O20" s="28"/>
      <c r="P20" s="29">
        <v>4</v>
      </c>
      <c r="Q20" s="30" t="s">
        <v>121</v>
      </c>
      <c r="R20" s="30" t="s">
        <v>7</v>
      </c>
      <c r="S20" s="26" t="s">
        <v>14</v>
      </c>
    </row>
    <row r="21" spans="1:19" s="35" customFormat="1" x14ac:dyDescent="0.2">
      <c r="A21" s="26" t="s">
        <v>9</v>
      </c>
      <c r="B21" s="27">
        <v>2</v>
      </c>
      <c r="C21" s="26" t="s">
        <v>51</v>
      </c>
      <c r="D21" s="26" t="s">
        <v>52</v>
      </c>
      <c r="E21" s="26" t="s">
        <v>158</v>
      </c>
      <c r="F21" s="26" t="s">
        <v>137</v>
      </c>
      <c r="G21" s="26"/>
      <c r="H21" s="28"/>
      <c r="I21" s="28"/>
      <c r="J21" s="28"/>
      <c r="K21" s="28">
        <v>12</v>
      </c>
      <c r="L21" s="28">
        <v>0</v>
      </c>
      <c r="M21" s="28"/>
      <c r="N21" s="28"/>
      <c r="O21" s="28"/>
      <c r="P21" s="29">
        <v>4</v>
      </c>
      <c r="Q21" s="30" t="s">
        <v>121</v>
      </c>
      <c r="R21" s="30" t="s">
        <v>7</v>
      </c>
      <c r="S21" s="26" t="s">
        <v>14</v>
      </c>
    </row>
    <row r="22" spans="1:19" s="35" customFormat="1" ht="38.25" x14ac:dyDescent="0.2">
      <c r="A22" s="26" t="s">
        <v>9</v>
      </c>
      <c r="B22" s="27">
        <v>2</v>
      </c>
      <c r="C22" s="26" t="s">
        <v>53</v>
      </c>
      <c r="D22" s="26" t="s">
        <v>54</v>
      </c>
      <c r="E22" s="26" t="s">
        <v>159</v>
      </c>
      <c r="F22" s="26" t="s">
        <v>23</v>
      </c>
      <c r="G22" s="26" t="s">
        <v>24</v>
      </c>
      <c r="H22" s="28"/>
      <c r="I22" s="28"/>
      <c r="J22" s="28"/>
      <c r="K22" s="28">
        <v>8</v>
      </c>
      <c r="L22" s="28">
        <v>0</v>
      </c>
      <c r="M22" s="28"/>
      <c r="N22" s="28"/>
      <c r="O22" s="28"/>
      <c r="P22" s="29">
        <v>3</v>
      </c>
      <c r="Q22" s="30" t="s">
        <v>121</v>
      </c>
      <c r="R22" s="30" t="s">
        <v>7</v>
      </c>
      <c r="S22" s="26" t="s">
        <v>14</v>
      </c>
    </row>
    <row r="23" spans="1:19" s="35" customFormat="1" x14ac:dyDescent="0.2">
      <c r="A23" s="26" t="s">
        <v>9</v>
      </c>
      <c r="B23" s="27">
        <v>2</v>
      </c>
      <c r="C23" s="26" t="s">
        <v>55</v>
      </c>
      <c r="D23" s="26" t="s">
        <v>56</v>
      </c>
      <c r="E23" s="26" t="s">
        <v>160</v>
      </c>
      <c r="F23" s="26" t="s">
        <v>57</v>
      </c>
      <c r="G23" s="26" t="s">
        <v>58</v>
      </c>
      <c r="H23" s="28"/>
      <c r="I23" s="28"/>
      <c r="J23" s="28"/>
      <c r="K23" s="28">
        <v>4</v>
      </c>
      <c r="L23" s="28">
        <v>8</v>
      </c>
      <c r="M23" s="28"/>
      <c r="N23" s="28"/>
      <c r="O23" s="28"/>
      <c r="P23" s="29">
        <v>4</v>
      </c>
      <c r="Q23" s="30" t="s">
        <v>121</v>
      </c>
      <c r="R23" s="30" t="s">
        <v>7</v>
      </c>
      <c r="S23" s="26" t="s">
        <v>14</v>
      </c>
    </row>
    <row r="24" spans="1:19" s="35" customFormat="1" x14ac:dyDescent="0.2">
      <c r="A24" s="26" t="s">
        <v>9</v>
      </c>
      <c r="B24" s="27">
        <v>2</v>
      </c>
      <c r="C24" s="26" t="s">
        <v>59</v>
      </c>
      <c r="D24" s="26" t="s">
        <v>60</v>
      </c>
      <c r="E24" s="26" t="s">
        <v>161</v>
      </c>
      <c r="F24" s="26" t="s">
        <v>61</v>
      </c>
      <c r="G24" s="26" t="s">
        <v>62</v>
      </c>
      <c r="H24" s="28"/>
      <c r="I24" s="28"/>
      <c r="J24" s="28"/>
      <c r="K24" s="28">
        <v>4</v>
      </c>
      <c r="L24" s="28">
        <v>0</v>
      </c>
      <c r="M24" s="28"/>
      <c r="N24" s="28"/>
      <c r="O24" s="28"/>
      <c r="P24" s="29">
        <v>2</v>
      </c>
      <c r="Q24" s="30" t="s">
        <v>121</v>
      </c>
      <c r="R24" s="30" t="s">
        <v>7</v>
      </c>
      <c r="S24" s="26" t="s">
        <v>14</v>
      </c>
    </row>
    <row r="25" spans="1:19" s="35" customFormat="1" x14ac:dyDescent="0.2">
      <c r="A25" s="26" t="s">
        <v>9</v>
      </c>
      <c r="B25" s="27">
        <v>2</v>
      </c>
      <c r="C25" s="26" t="s">
        <v>63</v>
      </c>
      <c r="D25" s="26" t="s">
        <v>64</v>
      </c>
      <c r="E25" s="26" t="s">
        <v>162</v>
      </c>
      <c r="F25" s="26" t="s">
        <v>137</v>
      </c>
      <c r="G25" s="26"/>
      <c r="H25" s="28"/>
      <c r="I25" s="28"/>
      <c r="J25" s="28"/>
      <c r="K25" s="28">
        <v>8</v>
      </c>
      <c r="L25" s="28">
        <v>0</v>
      </c>
      <c r="M25" s="28"/>
      <c r="N25" s="28"/>
      <c r="O25" s="28"/>
      <c r="P25" s="29">
        <v>3</v>
      </c>
      <c r="Q25" s="30" t="s">
        <v>121</v>
      </c>
      <c r="R25" s="30" t="s">
        <v>7</v>
      </c>
      <c r="S25" s="26" t="s">
        <v>14</v>
      </c>
    </row>
    <row r="26" spans="1:19" s="35" customFormat="1" x14ac:dyDescent="0.2">
      <c r="A26" s="50" t="s">
        <v>122</v>
      </c>
      <c r="B26" s="50"/>
      <c r="C26" s="50"/>
      <c r="D26" s="50"/>
      <c r="E26" s="50"/>
      <c r="F26" s="50"/>
      <c r="G26" s="50"/>
      <c r="H26" s="29">
        <f t="shared" ref="H26:P26" si="1">SUM(H17:H25)</f>
        <v>0</v>
      </c>
      <c r="I26" s="29">
        <f t="shared" si="1"/>
        <v>0</v>
      </c>
      <c r="J26" s="29">
        <f t="shared" si="1"/>
        <v>0</v>
      </c>
      <c r="K26" s="32">
        <f t="shared" si="1"/>
        <v>76</v>
      </c>
      <c r="L26" s="32">
        <f t="shared" si="1"/>
        <v>12</v>
      </c>
      <c r="M26" s="32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31</v>
      </c>
      <c r="Q26" s="33"/>
      <c r="R26" s="33"/>
      <c r="S26" s="34"/>
    </row>
    <row r="27" spans="1:19" s="35" customFormat="1" ht="25.5" x14ac:dyDescent="0.2">
      <c r="A27" s="26" t="s">
        <v>9</v>
      </c>
      <c r="B27" s="27">
        <v>3</v>
      </c>
      <c r="C27" s="26" t="s">
        <v>65</v>
      </c>
      <c r="D27" s="26" t="s">
        <v>66</v>
      </c>
      <c r="E27" s="26" t="s">
        <v>146</v>
      </c>
      <c r="F27" s="26" t="s">
        <v>12</v>
      </c>
      <c r="G27" s="26" t="s">
        <v>13</v>
      </c>
      <c r="H27" s="28"/>
      <c r="I27" s="28"/>
      <c r="J27" s="28"/>
      <c r="K27" s="28">
        <v>8</v>
      </c>
      <c r="L27" s="28">
        <v>0</v>
      </c>
      <c r="M27" s="28"/>
      <c r="N27" s="28"/>
      <c r="O27" s="28"/>
      <c r="P27" s="29">
        <v>3</v>
      </c>
      <c r="Q27" s="30" t="s">
        <v>121</v>
      </c>
      <c r="R27" s="30" t="s">
        <v>7</v>
      </c>
      <c r="S27" s="26" t="s">
        <v>14</v>
      </c>
    </row>
    <row r="28" spans="1:19" s="35" customFormat="1" ht="25.5" x14ac:dyDescent="0.2">
      <c r="A28" s="26" t="s">
        <v>9</v>
      </c>
      <c r="B28" s="27">
        <v>3</v>
      </c>
      <c r="C28" s="26" t="s">
        <v>67</v>
      </c>
      <c r="D28" s="26" t="s">
        <v>68</v>
      </c>
      <c r="E28" s="26" t="s">
        <v>148</v>
      </c>
      <c r="F28" s="26" t="s">
        <v>12</v>
      </c>
      <c r="G28" s="26" t="s">
        <v>13</v>
      </c>
      <c r="H28" s="28"/>
      <c r="I28" s="28"/>
      <c r="J28" s="28"/>
      <c r="K28" s="28"/>
      <c r="L28" s="28"/>
      <c r="M28" s="28"/>
      <c r="N28" s="28"/>
      <c r="O28" s="28">
        <v>14</v>
      </c>
      <c r="P28" s="29">
        <v>2</v>
      </c>
      <c r="Q28" s="30" t="s">
        <v>7</v>
      </c>
      <c r="R28" s="30" t="s">
        <v>7</v>
      </c>
      <c r="S28" s="26" t="s">
        <v>14</v>
      </c>
    </row>
    <row r="29" spans="1:19" s="35" customFormat="1" ht="25.5" x14ac:dyDescent="0.2">
      <c r="A29" s="26" t="s">
        <v>9</v>
      </c>
      <c r="B29" s="27">
        <v>3</v>
      </c>
      <c r="C29" s="26" t="s">
        <v>69</v>
      </c>
      <c r="D29" s="26" t="s">
        <v>70</v>
      </c>
      <c r="E29" s="26" t="s">
        <v>149</v>
      </c>
      <c r="F29" s="26" t="s">
        <v>12</v>
      </c>
      <c r="G29" s="26" t="s">
        <v>13</v>
      </c>
      <c r="H29" s="28"/>
      <c r="I29" s="28"/>
      <c r="J29" s="28"/>
      <c r="K29" s="28">
        <v>12</v>
      </c>
      <c r="L29" s="28">
        <v>0</v>
      </c>
      <c r="M29" s="28"/>
      <c r="N29" s="28"/>
      <c r="O29" s="28"/>
      <c r="P29" s="29">
        <v>4</v>
      </c>
      <c r="Q29" s="30" t="s">
        <v>121</v>
      </c>
      <c r="R29" s="30" t="s">
        <v>7</v>
      </c>
      <c r="S29" s="26" t="s">
        <v>14</v>
      </c>
    </row>
    <row r="30" spans="1:19" s="35" customFormat="1" ht="25.5" x14ac:dyDescent="0.2">
      <c r="A30" s="26" t="s">
        <v>9</v>
      </c>
      <c r="B30" s="27">
        <v>3</v>
      </c>
      <c r="C30" s="26" t="s">
        <v>71</v>
      </c>
      <c r="D30" s="26" t="s">
        <v>72</v>
      </c>
      <c r="E30" s="26" t="s">
        <v>150</v>
      </c>
      <c r="F30" s="26" t="s">
        <v>73</v>
      </c>
      <c r="G30" s="26" t="s">
        <v>74</v>
      </c>
      <c r="H30" s="28"/>
      <c r="I30" s="28"/>
      <c r="J30" s="28"/>
      <c r="K30" s="28">
        <v>8</v>
      </c>
      <c r="L30" s="28">
        <v>0</v>
      </c>
      <c r="M30" s="28"/>
      <c r="N30" s="28"/>
      <c r="O30" s="28"/>
      <c r="P30" s="29">
        <v>3</v>
      </c>
      <c r="Q30" s="30" t="s">
        <v>121</v>
      </c>
      <c r="R30" s="30" t="s">
        <v>7</v>
      </c>
      <c r="S30" s="26" t="s">
        <v>14</v>
      </c>
    </row>
    <row r="31" spans="1:19" s="35" customFormat="1" ht="25.5" x14ac:dyDescent="0.2">
      <c r="A31" s="26" t="s">
        <v>9</v>
      </c>
      <c r="B31" s="27">
        <v>3</v>
      </c>
      <c r="C31" s="26" t="s">
        <v>75</v>
      </c>
      <c r="D31" s="26" t="s">
        <v>76</v>
      </c>
      <c r="E31" s="26" t="s">
        <v>151</v>
      </c>
      <c r="F31" s="26" t="s">
        <v>23</v>
      </c>
      <c r="G31" s="26" t="s">
        <v>24</v>
      </c>
      <c r="H31" s="28"/>
      <c r="I31" s="28"/>
      <c r="J31" s="28"/>
      <c r="K31" s="28">
        <v>10</v>
      </c>
      <c r="L31" s="28">
        <v>0</v>
      </c>
      <c r="M31" s="28"/>
      <c r="N31" s="28"/>
      <c r="O31" s="28"/>
      <c r="P31" s="29">
        <v>4</v>
      </c>
      <c r="Q31" s="30" t="s">
        <v>121</v>
      </c>
      <c r="R31" s="30" t="s">
        <v>7</v>
      </c>
      <c r="S31" s="26" t="s">
        <v>14</v>
      </c>
    </row>
    <row r="32" spans="1:19" s="35" customFormat="1" ht="25.5" x14ac:dyDescent="0.2">
      <c r="A32" s="26" t="s">
        <v>9</v>
      </c>
      <c r="B32" s="27">
        <v>3</v>
      </c>
      <c r="C32" s="26" t="s">
        <v>77</v>
      </c>
      <c r="D32" s="26" t="s">
        <v>78</v>
      </c>
      <c r="E32" s="26" t="s">
        <v>152</v>
      </c>
      <c r="F32" s="26" t="s">
        <v>79</v>
      </c>
      <c r="G32" s="26"/>
      <c r="H32" s="28"/>
      <c r="I32" s="28"/>
      <c r="J32" s="28"/>
      <c r="K32" s="28">
        <v>20</v>
      </c>
      <c r="L32" s="28">
        <v>0</v>
      </c>
      <c r="M32" s="28"/>
      <c r="N32" s="28"/>
      <c r="O32" s="28"/>
      <c r="P32" s="29">
        <v>5</v>
      </c>
      <c r="Q32" s="30" t="s">
        <v>7</v>
      </c>
      <c r="R32" s="30" t="s">
        <v>7</v>
      </c>
      <c r="S32" s="26" t="s">
        <v>14</v>
      </c>
    </row>
    <row r="33" spans="1:19" s="35" customFormat="1" x14ac:dyDescent="0.2">
      <c r="A33" s="26" t="s">
        <v>9</v>
      </c>
      <c r="B33" s="27">
        <v>3</v>
      </c>
      <c r="C33" s="26" t="s">
        <v>80</v>
      </c>
      <c r="D33" s="26" t="s">
        <v>81</v>
      </c>
      <c r="E33" s="26" t="s">
        <v>153</v>
      </c>
      <c r="F33" s="26" t="s">
        <v>82</v>
      </c>
      <c r="G33" s="26" t="s">
        <v>83</v>
      </c>
      <c r="H33" s="28"/>
      <c r="I33" s="28"/>
      <c r="J33" s="28"/>
      <c r="K33" s="28">
        <v>10</v>
      </c>
      <c r="L33" s="28">
        <v>0</v>
      </c>
      <c r="M33" s="28"/>
      <c r="N33" s="28"/>
      <c r="O33" s="28"/>
      <c r="P33" s="29">
        <v>4</v>
      </c>
      <c r="Q33" s="30" t="s">
        <v>121</v>
      </c>
      <c r="R33" s="30" t="s">
        <v>7</v>
      </c>
      <c r="S33" s="26" t="s">
        <v>14</v>
      </c>
    </row>
    <row r="34" spans="1:19" s="35" customFormat="1" ht="25.5" x14ac:dyDescent="0.2">
      <c r="A34" s="26" t="s">
        <v>9</v>
      </c>
      <c r="B34" s="27">
        <v>3</v>
      </c>
      <c r="C34" s="26" t="s">
        <v>84</v>
      </c>
      <c r="D34" s="26" t="s">
        <v>85</v>
      </c>
      <c r="E34" s="26" t="s">
        <v>154</v>
      </c>
      <c r="F34" s="26" t="s">
        <v>86</v>
      </c>
      <c r="G34" s="26" t="s">
        <v>87</v>
      </c>
      <c r="H34" s="28"/>
      <c r="I34" s="28"/>
      <c r="J34" s="28"/>
      <c r="K34" s="28">
        <v>8</v>
      </c>
      <c r="L34" s="28">
        <v>0</v>
      </c>
      <c r="M34" s="28"/>
      <c r="N34" s="28"/>
      <c r="O34" s="28"/>
      <c r="P34" s="29">
        <v>3</v>
      </c>
      <c r="Q34" s="30" t="s">
        <v>121</v>
      </c>
      <c r="R34" s="30" t="s">
        <v>7</v>
      </c>
      <c r="S34" s="26" t="s">
        <v>14</v>
      </c>
    </row>
    <row r="35" spans="1:19" s="35" customFormat="1" x14ac:dyDescent="0.2">
      <c r="A35" s="50" t="s">
        <v>122</v>
      </c>
      <c r="B35" s="50"/>
      <c r="C35" s="50"/>
      <c r="D35" s="50"/>
      <c r="E35" s="50"/>
      <c r="F35" s="50"/>
      <c r="G35" s="50"/>
      <c r="H35" s="29">
        <f t="shared" ref="H35:P35" si="2">SUM(H27:H34)</f>
        <v>0</v>
      </c>
      <c r="I35" s="29">
        <f t="shared" si="2"/>
        <v>0</v>
      </c>
      <c r="J35" s="29">
        <f t="shared" si="2"/>
        <v>0</v>
      </c>
      <c r="K35" s="32">
        <f t="shared" si="2"/>
        <v>76</v>
      </c>
      <c r="L35" s="32">
        <f t="shared" si="2"/>
        <v>0</v>
      </c>
      <c r="M35" s="32">
        <f t="shared" si="2"/>
        <v>0</v>
      </c>
      <c r="N35" s="32">
        <f t="shared" si="2"/>
        <v>0</v>
      </c>
      <c r="O35" s="32">
        <f t="shared" si="2"/>
        <v>14</v>
      </c>
      <c r="P35" s="32">
        <f t="shared" si="2"/>
        <v>28</v>
      </c>
      <c r="Q35" s="33"/>
      <c r="R35" s="33"/>
      <c r="S35" s="34"/>
    </row>
    <row r="36" spans="1:19" s="35" customFormat="1" ht="25.5" x14ac:dyDescent="0.2">
      <c r="A36" s="26" t="s">
        <v>9</v>
      </c>
      <c r="B36" s="27">
        <v>4</v>
      </c>
      <c r="C36" s="26" t="s">
        <v>88</v>
      </c>
      <c r="D36" s="26" t="s">
        <v>89</v>
      </c>
      <c r="E36" s="26" t="s">
        <v>135</v>
      </c>
      <c r="F36" s="26" t="s">
        <v>12</v>
      </c>
      <c r="G36" s="26" t="s">
        <v>13</v>
      </c>
      <c r="H36" s="28"/>
      <c r="I36" s="28"/>
      <c r="J36" s="28"/>
      <c r="K36" s="28">
        <v>6</v>
      </c>
      <c r="L36" s="28">
        <v>0</v>
      </c>
      <c r="M36" s="28"/>
      <c r="N36" s="28"/>
      <c r="O36" s="28"/>
      <c r="P36" s="29">
        <v>3</v>
      </c>
      <c r="Q36" s="30" t="s">
        <v>121</v>
      </c>
      <c r="R36" s="30" t="s">
        <v>7</v>
      </c>
      <c r="S36" s="26" t="s">
        <v>14</v>
      </c>
    </row>
    <row r="37" spans="1:19" s="35" customFormat="1" x14ac:dyDescent="0.2">
      <c r="A37" s="26" t="s">
        <v>9</v>
      </c>
      <c r="B37" s="27">
        <v>4</v>
      </c>
      <c r="C37" s="26" t="s">
        <v>90</v>
      </c>
      <c r="D37" s="26" t="s">
        <v>91</v>
      </c>
      <c r="E37" s="26" t="s">
        <v>136</v>
      </c>
      <c r="F37" s="26" t="s">
        <v>137</v>
      </c>
      <c r="G37" s="26" t="s">
        <v>87</v>
      </c>
      <c r="H37" s="28"/>
      <c r="I37" s="28"/>
      <c r="J37" s="28"/>
      <c r="K37" s="28"/>
      <c r="L37" s="28"/>
      <c r="M37" s="28"/>
      <c r="N37" s="28"/>
      <c r="O37" s="28">
        <v>14</v>
      </c>
      <c r="P37" s="29">
        <v>2</v>
      </c>
      <c r="Q37" s="30" t="s">
        <v>7</v>
      </c>
      <c r="R37" s="30" t="s">
        <v>7</v>
      </c>
      <c r="S37" s="26" t="s">
        <v>14</v>
      </c>
    </row>
    <row r="38" spans="1:19" s="35" customFormat="1" ht="25.5" x14ac:dyDescent="0.2">
      <c r="A38" s="26" t="s">
        <v>9</v>
      </c>
      <c r="B38" s="27">
        <v>4</v>
      </c>
      <c r="C38" s="26" t="s">
        <v>92</v>
      </c>
      <c r="D38" s="26" t="s">
        <v>93</v>
      </c>
      <c r="E38" s="26" t="s">
        <v>138</v>
      </c>
      <c r="F38" s="26" t="s">
        <v>12</v>
      </c>
      <c r="G38" s="26" t="s">
        <v>13</v>
      </c>
      <c r="H38" s="28"/>
      <c r="I38" s="28"/>
      <c r="J38" s="28"/>
      <c r="K38" s="28">
        <v>8</v>
      </c>
      <c r="L38" s="28">
        <v>0</v>
      </c>
      <c r="M38" s="28"/>
      <c r="N38" s="28"/>
      <c r="O38" s="28"/>
      <c r="P38" s="29">
        <v>3</v>
      </c>
      <c r="Q38" s="30" t="s">
        <v>121</v>
      </c>
      <c r="R38" s="30" t="s">
        <v>7</v>
      </c>
      <c r="S38" s="26" t="s">
        <v>14</v>
      </c>
    </row>
    <row r="39" spans="1:19" s="35" customFormat="1" x14ac:dyDescent="0.2">
      <c r="A39" s="26" t="s">
        <v>9</v>
      </c>
      <c r="B39" s="27">
        <v>4</v>
      </c>
      <c r="C39" s="26" t="s">
        <v>94</v>
      </c>
      <c r="D39" s="26" t="s">
        <v>95</v>
      </c>
      <c r="E39" s="26" t="s">
        <v>139</v>
      </c>
      <c r="F39" s="26" t="s">
        <v>23</v>
      </c>
      <c r="G39" s="26" t="s">
        <v>24</v>
      </c>
      <c r="H39" s="28"/>
      <c r="I39" s="28"/>
      <c r="J39" s="28"/>
      <c r="K39" s="28">
        <v>6</v>
      </c>
      <c r="L39" s="28">
        <v>0</v>
      </c>
      <c r="M39" s="28"/>
      <c r="N39" s="28"/>
      <c r="O39" s="28"/>
      <c r="P39" s="29">
        <v>3</v>
      </c>
      <c r="Q39" s="30" t="s">
        <v>121</v>
      </c>
      <c r="R39" s="30" t="s">
        <v>7</v>
      </c>
      <c r="S39" s="26" t="s">
        <v>14</v>
      </c>
    </row>
    <row r="40" spans="1:19" s="35" customFormat="1" ht="25.5" x14ac:dyDescent="0.2">
      <c r="A40" s="26" t="s">
        <v>9</v>
      </c>
      <c r="B40" s="27">
        <v>4</v>
      </c>
      <c r="C40" s="26" t="s">
        <v>96</v>
      </c>
      <c r="D40" s="26" t="s">
        <v>97</v>
      </c>
      <c r="E40" s="26" t="s">
        <v>140</v>
      </c>
      <c r="F40" s="26" t="s">
        <v>23</v>
      </c>
      <c r="G40" s="26" t="s">
        <v>24</v>
      </c>
      <c r="H40" s="28"/>
      <c r="I40" s="28"/>
      <c r="J40" s="28"/>
      <c r="K40" s="28">
        <v>8</v>
      </c>
      <c r="L40" s="28">
        <v>4</v>
      </c>
      <c r="M40" s="28"/>
      <c r="N40" s="28"/>
      <c r="O40" s="28"/>
      <c r="P40" s="29">
        <v>4</v>
      </c>
      <c r="Q40" s="30" t="s">
        <v>121</v>
      </c>
      <c r="R40" s="30" t="s">
        <v>7</v>
      </c>
      <c r="S40" s="26" t="s">
        <v>14</v>
      </c>
    </row>
    <row r="41" spans="1:19" s="35" customFormat="1" ht="25.5" x14ac:dyDescent="0.2">
      <c r="A41" s="26" t="s">
        <v>9</v>
      </c>
      <c r="B41" s="27">
        <v>4</v>
      </c>
      <c r="C41" s="26" t="s">
        <v>98</v>
      </c>
      <c r="D41" s="26" t="s">
        <v>99</v>
      </c>
      <c r="E41" s="26" t="s">
        <v>141</v>
      </c>
      <c r="F41" s="26" t="s">
        <v>79</v>
      </c>
      <c r="G41" s="26"/>
      <c r="H41" s="28"/>
      <c r="I41" s="28"/>
      <c r="J41" s="28"/>
      <c r="K41" s="28">
        <v>20</v>
      </c>
      <c r="L41" s="28">
        <v>0</v>
      </c>
      <c r="M41" s="28"/>
      <c r="N41" s="28"/>
      <c r="O41" s="28"/>
      <c r="P41" s="29">
        <v>5</v>
      </c>
      <c r="Q41" s="30" t="s">
        <v>7</v>
      </c>
      <c r="R41" s="30" t="s">
        <v>7</v>
      </c>
      <c r="S41" s="26" t="s">
        <v>14</v>
      </c>
    </row>
    <row r="42" spans="1:19" s="35" customFormat="1" ht="25.5" x14ac:dyDescent="0.2">
      <c r="A42" s="26" t="s">
        <v>9</v>
      </c>
      <c r="B42" s="27">
        <v>4</v>
      </c>
      <c r="C42" s="36" t="s">
        <v>100</v>
      </c>
      <c r="D42" s="26" t="s">
        <v>101</v>
      </c>
      <c r="E42" s="26" t="s">
        <v>142</v>
      </c>
      <c r="F42" s="26" t="s">
        <v>12</v>
      </c>
      <c r="G42" s="26" t="s">
        <v>13</v>
      </c>
      <c r="H42" s="28"/>
      <c r="I42" s="28"/>
      <c r="J42" s="28"/>
      <c r="K42" s="28">
        <v>6</v>
      </c>
      <c r="L42" s="28">
        <v>4</v>
      </c>
      <c r="M42" s="28"/>
      <c r="N42" s="28"/>
      <c r="O42" s="28"/>
      <c r="P42" s="29">
        <v>3</v>
      </c>
      <c r="Q42" s="30" t="s">
        <v>121</v>
      </c>
      <c r="R42" s="30" t="s">
        <v>7</v>
      </c>
      <c r="S42" s="26" t="s">
        <v>14</v>
      </c>
    </row>
    <row r="43" spans="1:19" s="35" customFormat="1" x14ac:dyDescent="0.2">
      <c r="A43" s="26" t="s">
        <v>9</v>
      </c>
      <c r="B43" s="27">
        <v>4</v>
      </c>
      <c r="C43" s="26" t="s">
        <v>102</v>
      </c>
      <c r="D43" s="26" t="s">
        <v>103</v>
      </c>
      <c r="E43" s="26" t="s">
        <v>143</v>
      </c>
      <c r="F43" s="26" t="s">
        <v>104</v>
      </c>
      <c r="G43" s="26" t="s">
        <v>105</v>
      </c>
      <c r="H43" s="28"/>
      <c r="I43" s="28"/>
      <c r="J43" s="28"/>
      <c r="K43" s="28">
        <v>6</v>
      </c>
      <c r="L43" s="28">
        <v>0</v>
      </c>
      <c r="M43" s="28"/>
      <c r="N43" s="28"/>
      <c r="O43" s="28"/>
      <c r="P43" s="29">
        <v>3</v>
      </c>
      <c r="Q43" s="30" t="s">
        <v>121</v>
      </c>
      <c r="R43" s="30" t="s">
        <v>7</v>
      </c>
      <c r="S43" s="26" t="s">
        <v>14</v>
      </c>
    </row>
    <row r="44" spans="1:19" s="35" customFormat="1" ht="25.5" x14ac:dyDescent="0.2">
      <c r="A44" s="26" t="s">
        <v>9</v>
      </c>
      <c r="B44" s="27">
        <v>4</v>
      </c>
      <c r="C44" s="26" t="s">
        <v>106</v>
      </c>
      <c r="D44" s="26" t="s">
        <v>107</v>
      </c>
      <c r="E44" s="26" t="s">
        <v>144</v>
      </c>
      <c r="F44" s="26" t="s">
        <v>86</v>
      </c>
      <c r="G44" s="26" t="s">
        <v>87</v>
      </c>
      <c r="H44" s="28"/>
      <c r="I44" s="28"/>
      <c r="J44" s="28"/>
      <c r="K44" s="28">
        <v>8</v>
      </c>
      <c r="L44" s="28">
        <v>0</v>
      </c>
      <c r="M44" s="28"/>
      <c r="N44" s="28"/>
      <c r="O44" s="28"/>
      <c r="P44" s="29">
        <v>3</v>
      </c>
      <c r="Q44" s="30" t="s">
        <v>121</v>
      </c>
      <c r="R44" s="30" t="s">
        <v>7</v>
      </c>
      <c r="S44" s="26" t="s">
        <v>14</v>
      </c>
    </row>
    <row r="45" spans="1:19" s="35" customFormat="1" ht="25.5" x14ac:dyDescent="0.2">
      <c r="A45" s="26" t="s">
        <v>9</v>
      </c>
      <c r="B45" s="27">
        <v>4</v>
      </c>
      <c r="C45" s="26" t="s">
        <v>108</v>
      </c>
      <c r="D45" s="26" t="s">
        <v>109</v>
      </c>
      <c r="E45" s="26" t="s">
        <v>145</v>
      </c>
      <c r="F45" s="26" t="s">
        <v>110</v>
      </c>
      <c r="G45" s="26" t="s">
        <v>111</v>
      </c>
      <c r="H45" s="28"/>
      <c r="I45" s="28"/>
      <c r="J45" s="28"/>
      <c r="K45" s="28">
        <v>4</v>
      </c>
      <c r="L45" s="28">
        <v>4</v>
      </c>
      <c r="M45" s="28"/>
      <c r="N45" s="28"/>
      <c r="O45" s="28"/>
      <c r="P45" s="29">
        <v>3</v>
      </c>
      <c r="Q45" s="30" t="s">
        <v>121</v>
      </c>
      <c r="R45" s="30" t="s">
        <v>7</v>
      </c>
      <c r="S45" s="26" t="s">
        <v>14</v>
      </c>
    </row>
    <row r="46" spans="1:19" s="39" customFormat="1" x14ac:dyDescent="0.2">
      <c r="A46" s="50" t="s">
        <v>122</v>
      </c>
      <c r="B46" s="50"/>
      <c r="C46" s="50"/>
      <c r="D46" s="50"/>
      <c r="E46" s="50"/>
      <c r="F46" s="50"/>
      <c r="G46" s="50"/>
      <c r="H46" s="31">
        <f t="shared" ref="H46:P46" si="3">SUM(H36:H45)</f>
        <v>0</v>
      </c>
      <c r="I46" s="31">
        <f t="shared" si="3"/>
        <v>0</v>
      </c>
      <c r="J46" s="31">
        <f t="shared" si="3"/>
        <v>0</v>
      </c>
      <c r="K46" s="32">
        <f t="shared" si="3"/>
        <v>72</v>
      </c>
      <c r="L46" s="32">
        <f t="shared" si="3"/>
        <v>12</v>
      </c>
      <c r="M46" s="32">
        <f t="shared" si="3"/>
        <v>0</v>
      </c>
      <c r="N46" s="32">
        <f t="shared" si="3"/>
        <v>0</v>
      </c>
      <c r="O46" s="32">
        <f t="shared" si="3"/>
        <v>14</v>
      </c>
      <c r="P46" s="32">
        <f t="shared" si="3"/>
        <v>32</v>
      </c>
      <c r="Q46" s="37"/>
      <c r="R46" s="37"/>
      <c r="S46" s="38"/>
    </row>
    <row r="47" spans="1:19" s="39" customFormat="1" x14ac:dyDescent="0.2">
      <c r="A47" s="50" t="s">
        <v>174</v>
      </c>
      <c r="B47" s="50"/>
      <c r="C47" s="50"/>
      <c r="D47" s="50"/>
      <c r="E47" s="50"/>
      <c r="F47" s="50"/>
      <c r="G47" s="50"/>
      <c r="H47" s="40">
        <f t="shared" ref="H47:P47" si="4">H46+H35+H26+H16</f>
        <v>0</v>
      </c>
      <c r="I47" s="40">
        <f t="shared" si="4"/>
        <v>0</v>
      </c>
      <c r="J47" s="40">
        <f t="shared" si="4"/>
        <v>0</v>
      </c>
      <c r="K47" s="41">
        <f t="shared" si="4"/>
        <v>280</v>
      </c>
      <c r="L47" s="41">
        <f t="shared" si="4"/>
        <v>48</v>
      </c>
      <c r="M47" s="41">
        <f t="shared" si="4"/>
        <v>0</v>
      </c>
      <c r="N47" s="41">
        <f t="shared" si="4"/>
        <v>0</v>
      </c>
      <c r="O47" s="41">
        <f t="shared" si="4"/>
        <v>28</v>
      </c>
      <c r="P47" s="41">
        <f t="shared" si="4"/>
        <v>120</v>
      </c>
      <c r="Q47" s="37"/>
      <c r="R47" s="37"/>
      <c r="S47" s="38"/>
    </row>
    <row r="48" spans="1:19" s="47" customFormat="1" x14ac:dyDescent="0.2">
      <c r="A48" s="42"/>
      <c r="B48" s="43"/>
      <c r="C48" s="42"/>
      <c r="D48" s="42"/>
      <c r="E48" s="42"/>
      <c r="F48" s="42"/>
      <c r="G48" s="44"/>
      <c r="H48" s="44"/>
      <c r="I48" s="44"/>
      <c r="J48" s="44"/>
      <c r="K48" s="45"/>
      <c r="L48" s="46"/>
      <c r="M48" s="46"/>
      <c r="N48" s="42"/>
    </row>
    <row r="49" spans="1:19" ht="25.5" x14ac:dyDescent="0.2">
      <c r="A49" s="26" t="s">
        <v>9</v>
      </c>
      <c r="B49" s="27">
        <v>1</v>
      </c>
      <c r="C49" s="26" t="s">
        <v>112</v>
      </c>
      <c r="D49" s="26" t="s">
        <v>113</v>
      </c>
      <c r="E49" s="26" t="s">
        <v>133</v>
      </c>
      <c r="F49" s="26" t="s">
        <v>114</v>
      </c>
      <c r="G49" s="26" t="s">
        <v>115</v>
      </c>
      <c r="H49" s="28"/>
      <c r="I49" s="28"/>
      <c r="J49" s="28"/>
      <c r="K49" s="28">
        <v>4</v>
      </c>
      <c r="L49" s="28">
        <v>0</v>
      </c>
      <c r="M49" s="28"/>
      <c r="N49" s="30"/>
      <c r="O49" s="26"/>
      <c r="P49" s="29">
        <v>2</v>
      </c>
      <c r="Q49" s="30" t="s">
        <v>121</v>
      </c>
      <c r="R49" s="30" t="s">
        <v>8</v>
      </c>
      <c r="S49" s="26" t="s">
        <v>14</v>
      </c>
    </row>
    <row r="50" spans="1:19" ht="25.5" x14ac:dyDescent="0.2">
      <c r="A50" s="26" t="s">
        <v>9</v>
      </c>
      <c r="B50" s="27">
        <v>1</v>
      </c>
      <c r="C50" s="26" t="s">
        <v>116</v>
      </c>
      <c r="D50" s="26" t="s">
        <v>117</v>
      </c>
      <c r="E50" s="26" t="s">
        <v>134</v>
      </c>
      <c r="F50" s="26" t="s">
        <v>110</v>
      </c>
      <c r="G50" s="26" t="s">
        <v>111</v>
      </c>
      <c r="H50" s="28"/>
      <c r="I50" s="28"/>
      <c r="J50" s="28"/>
      <c r="K50" s="28">
        <v>4</v>
      </c>
      <c r="L50" s="28">
        <v>0</v>
      </c>
      <c r="M50" s="28"/>
      <c r="N50" s="30"/>
      <c r="O50" s="26"/>
      <c r="P50" s="29">
        <v>2</v>
      </c>
      <c r="Q50" s="30" t="s">
        <v>121</v>
      </c>
      <c r="R50" s="30" t="s">
        <v>8</v>
      </c>
      <c r="S50" s="26" t="s">
        <v>14</v>
      </c>
    </row>
    <row r="51" spans="1:19" s="39" customFormat="1" x14ac:dyDescent="0.2">
      <c r="A51" s="50" t="s">
        <v>122</v>
      </c>
      <c r="B51" s="50"/>
      <c r="C51" s="50"/>
      <c r="D51" s="50"/>
      <c r="E51" s="50"/>
      <c r="F51" s="50"/>
      <c r="G51" s="50"/>
      <c r="H51" s="31">
        <f t="shared" ref="H51:P51" si="5">SUM(H49:H50)</f>
        <v>0</v>
      </c>
      <c r="I51" s="31">
        <f t="shared" si="5"/>
        <v>0</v>
      </c>
      <c r="J51" s="31">
        <f t="shared" si="5"/>
        <v>0</v>
      </c>
      <c r="K51" s="32">
        <f t="shared" si="5"/>
        <v>8</v>
      </c>
      <c r="L51" s="32">
        <f t="shared" si="5"/>
        <v>0</v>
      </c>
      <c r="M51" s="32">
        <f t="shared" si="5"/>
        <v>0</v>
      </c>
      <c r="N51" s="32">
        <f t="shared" si="5"/>
        <v>0</v>
      </c>
      <c r="O51" s="32">
        <f t="shared" si="5"/>
        <v>0</v>
      </c>
      <c r="P51" s="32">
        <f t="shared" si="5"/>
        <v>4</v>
      </c>
      <c r="Q51" s="37"/>
      <c r="R51" s="37"/>
      <c r="S51" s="38"/>
    </row>
    <row r="52" spans="1:19" s="39" customFormat="1" x14ac:dyDescent="0.2">
      <c r="A52" s="50" t="s">
        <v>174</v>
      </c>
      <c r="B52" s="50"/>
      <c r="C52" s="50"/>
      <c r="D52" s="50"/>
      <c r="E52" s="50"/>
      <c r="F52" s="50"/>
      <c r="G52" s="50"/>
      <c r="H52" s="40">
        <f t="shared" ref="H52:P52" si="6">H51</f>
        <v>0</v>
      </c>
      <c r="I52" s="40">
        <f t="shared" si="6"/>
        <v>0</v>
      </c>
      <c r="J52" s="40">
        <f t="shared" si="6"/>
        <v>0</v>
      </c>
      <c r="K52" s="41">
        <f t="shared" si="6"/>
        <v>8</v>
      </c>
      <c r="L52" s="41">
        <f t="shared" si="6"/>
        <v>0</v>
      </c>
      <c r="M52" s="41">
        <f t="shared" si="6"/>
        <v>0</v>
      </c>
      <c r="N52" s="41">
        <f t="shared" si="6"/>
        <v>0</v>
      </c>
      <c r="O52" s="41">
        <f t="shared" si="6"/>
        <v>0</v>
      </c>
      <c r="P52" s="41">
        <f t="shared" si="6"/>
        <v>4</v>
      </c>
      <c r="Q52" s="37"/>
      <c r="R52" s="37"/>
      <c r="S52" s="38"/>
    </row>
  </sheetData>
  <sheetProtection algorithmName="SHA-512" hashValue="Uw3am4LrzHxsd9dqlv1ab1ws2DyNCNJp07uws2Z6VxoecXFCoZe2DDPXHMQDKVQI5SdDckrcDL4hIJd5bOJc4g==" saltValue="8DApoZ4WQq/xnmSEXcm9vw==" spinCount="100000" sheet="1" formatCells="0" formatColumns="0" formatRows="0" insertColumns="0" insertRows="0" insertHyperlinks="0" deleteColumns="0" deleteRows="0" sort="0" autoFilter="0" pivotTables="0"/>
  <mergeCells count="9">
    <mergeCell ref="H6:J6"/>
    <mergeCell ref="K6:O6"/>
    <mergeCell ref="A46:G46"/>
    <mergeCell ref="A51:G51"/>
    <mergeCell ref="A52:G52"/>
    <mergeCell ref="A47:G47"/>
    <mergeCell ref="A35:G35"/>
    <mergeCell ref="A26:G26"/>
    <mergeCell ref="A16:G16"/>
  </mergeCells>
  <printOptions horizontalCentered="1"/>
  <pageMargins left="0.27559055118110232" right="0.27559055118110232" top="0.27559055118110232" bottom="0.4724409448818897" header="0" footer="0"/>
  <pageSetup paperSize="9" scale="90" orientation="landscape" cellComments="atEnd" r:id="rId1"/>
  <headerFooter>
    <oddFooter>&amp;CSz=szemeszter, Kr=kredit, E=előadás, Gy=gyakorlat, K=követelmény (A=aláírás, GY=gyak.jegy, K=kollokvium)
F.típ.=felvétel típ. (A=kötelező, B=Szakir.kötelező, Bv=Szakir.választható, C=választható, Kül=különbözeti tárgy)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MKLS_KYN_2019-februar</vt:lpstr>
      <vt:lpstr>'MKLS_KYN_2019-februar'!Nyomtatási_cím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MKLS_KYN_2019-februar</dc:title>
  <dc:creator>Besenyei Márk</dc:creator>
  <cp:lastModifiedBy>Prámer Judit</cp:lastModifiedBy>
  <dcterms:created xsi:type="dcterms:W3CDTF">2019-01-22T10:14:56Z</dcterms:created>
  <dcterms:modified xsi:type="dcterms:W3CDTF">2021-06-24T09:03:24Z</dcterms:modified>
</cp:coreProperties>
</file>